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8_{1EAD3B31-F5EC-4694-B840-DC1D1090168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64" i="1" l="1"/>
  <c r="G164" i="1"/>
  <c r="H164" i="1"/>
  <c r="I164" i="1"/>
  <c r="J16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I144" i="1"/>
  <c r="I155" i="1" s="1"/>
  <c r="H144" i="1"/>
  <c r="H155" i="1" s="1"/>
  <c r="G144" i="1"/>
  <c r="G155" i="1" s="1"/>
  <c r="F144" i="1"/>
  <c r="F155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I137" i="1" s="1"/>
  <c r="H126" i="1"/>
  <c r="H137" i="1" s="1"/>
  <c r="G126" i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I118" i="1" s="1"/>
  <c r="H107" i="1"/>
  <c r="H118" i="1" s="1"/>
  <c r="G107" i="1"/>
  <c r="G118" i="1" s="1"/>
  <c r="F107" i="1"/>
  <c r="F11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I69" i="1"/>
  <c r="I80" i="1" s="1"/>
  <c r="H69" i="1"/>
  <c r="H80" i="1" s="1"/>
  <c r="G69" i="1"/>
  <c r="G80" i="1" s="1"/>
  <c r="F69" i="1"/>
  <c r="F80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I63" i="1" s="1"/>
  <c r="H52" i="1"/>
  <c r="H63" i="1" s="1"/>
  <c r="G52" i="1"/>
  <c r="G63" i="1" s="1"/>
  <c r="F52" i="1"/>
  <c r="F63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G23" i="1" s="1"/>
  <c r="F12" i="1"/>
  <c r="F23" i="1" s="1"/>
  <c r="I175" i="1" l="1"/>
  <c r="H175" i="1"/>
  <c r="F175" i="1"/>
  <c r="F196" i="1" s="1"/>
  <c r="J137" i="1"/>
  <c r="G175" i="1"/>
  <c r="L23" i="1"/>
  <c r="L137" i="1"/>
  <c r="L43" i="1"/>
  <c r="L195" i="1"/>
  <c r="H43" i="1"/>
  <c r="I196" i="1"/>
  <c r="J23" i="1"/>
  <c r="L118" i="1"/>
  <c r="G137" i="1"/>
  <c r="G196" i="1" s="1"/>
  <c r="J175" i="1"/>
  <c r="J195" i="1"/>
  <c r="J80" i="1"/>
  <c r="J63" i="1"/>
  <c r="J118" i="1"/>
  <c r="J100" i="1"/>
  <c r="J155" i="1"/>
  <c r="H100" i="1"/>
  <c r="H23" i="1"/>
  <c r="L196" i="1" l="1"/>
  <c r="J196" i="1"/>
  <c r="H196" i="1"/>
</calcChain>
</file>

<file path=xl/sharedStrings.xml><?xml version="1.0" encoding="utf-8"?>
<sst xmlns="http://schemas.openxmlformats.org/spreadsheetml/2006/main" count="262" uniqueCount="83">
  <si>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</si>
  <si>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</si>
  <si>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</si>
  <si>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</si>
  <si>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</si>
  <si>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</si>
  <si>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</si>
  <si>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</si>
  <si>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</si>
  <si>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</si>
  <si>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</si>
  <si>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</si>
  <si>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</si>
  <si>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</si>
  <si>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</si>
  <si>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</si>
  <si>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</si>
  <si>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</si>
  <si>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</si>
  <si>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</si>
  <si>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</si>
  <si>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</si>
  <si>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</si>
  <si>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</si>
  <si>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</si>
  <si>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</si>
  <si>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</si>
  <si>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</si>
  <si>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</si>
  <si>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</si>
  <si>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</si>
  <si>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</si>
  <si>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</si>
  <si>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</si>
  <si>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</si>
  <si>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</si>
  <si>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</si>
  <si>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</si>
  <si>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</si>
  <si>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Лицей №1 им. А.С. Пушкина</t>
  </si>
  <si>
    <t>директор</t>
  </si>
  <si>
    <t>Игошин Э.В.</t>
  </si>
  <si>
    <t>Кофейный напиток с молоком</t>
  </si>
  <si>
    <t>395(21)</t>
  </si>
  <si>
    <t>соус</t>
  </si>
  <si>
    <t>выпечка</t>
  </si>
  <si>
    <t>Свежие фрукты (яблоки)</t>
  </si>
  <si>
    <t>Свежие фрукты (мандарины)</t>
  </si>
  <si>
    <t>Каша Дружба (рис, пшено) молочная с маслом</t>
  </si>
  <si>
    <t>Батон</t>
  </si>
  <si>
    <t>Горячий шоколад</t>
  </si>
  <si>
    <t>Сыр порциями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</si>
  <si>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</si>
  <si>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</si>
  <si>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</si>
  <si>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</si>
  <si>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</si>
  <si>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</si>
  <si>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</si>
  <si>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</si>
  <si>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</si>
  <si>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</si>
  <si>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Биточек из курицы</t>
  </si>
  <si>
    <t>Рис припущенный</t>
  </si>
  <si>
    <t>Чай с лимоном 200/10</t>
  </si>
  <si>
    <t>Соус красный основной</t>
  </si>
  <si>
    <t>Вареники с фаршем картофельным и луком</t>
  </si>
  <si>
    <t>Чай с сахаром</t>
  </si>
  <si>
    <t>Сметана порционная</t>
  </si>
  <si>
    <t>Слойка с голубикой</t>
  </si>
  <si>
    <t>Каша манная молочная  жидкая с маслом сливочным</t>
  </si>
  <si>
    <t>Колбаски «Витаминные» кура</t>
  </si>
  <si>
    <t>Чай с лимоном</t>
  </si>
  <si>
    <t xml:space="preserve">Рис припущенный </t>
  </si>
  <si>
    <t>Йогурт порционный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</si>
  <si>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</si>
  <si>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</si>
  <si>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</si>
  <si>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</si>
  <si>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Сырники с яблоком</t>
  </si>
  <si>
    <t>Молоко сгущенное</t>
  </si>
  <si>
    <t>Улитка с корицей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</si>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</sst>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;[Red]0.0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164" fontId="0" fillId="4" borderId="22" xfId="0" applyNumberFormat="1" applyFill="1" applyBorder="1" applyProtection="1">
      <protection locked="0"/>
    </xf>
    <xf numFmtId="0" fontId="4" fillId="0" borderId="23" xfId="0" applyFont="1" applyBorder="1"/>
    <xf numFmtId="164" fontId="0" fillId="4" borderId="27" xfId="0" applyNumberFormat="1" applyFill="1" applyBorder="1" applyProtection="1">
      <protection locked="0"/>
    </xf>
    <xf numFmtId="164" fontId="0" fillId="4" borderId="28" xfId="0" applyNumberFormat="1" applyFill="1" applyBorder="1" applyProtection="1">
      <protection locked="0"/>
    </xf>
    <xf numFmtId="0" fontId="0" fillId="4" borderId="28" xfId="0" applyFill="1" applyBorder="1" applyAlignment="1" applyProtection="1">
      <alignment horizontal="center" wrapText="1"/>
      <protection locked="0"/>
    </xf>
    <xf numFmtId="2" fontId="0" fillId="4" borderId="25" xfId="0" applyNumberFormat="1" applyFill="1" applyBorder="1" applyProtection="1">
      <protection locked="0"/>
    </xf>
    <xf numFmtId="0" fontId="0" fillId="4" borderId="22" xfId="0" applyFill="1" applyBorder="1" applyAlignment="1" applyProtection="1">
      <alignment horizontal="center" wrapText="1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0" fillId="4" borderId="28" xfId="0" applyFill="1" applyBorder="1" applyAlignment="1" applyProtection="1">
      <alignment horizontal="center"/>
      <protection locked="0"/>
    </xf>
    <xf numFmtId="165" fontId="0" fillId="4" borderId="25" xfId="0" applyNumberFormat="1" applyFill="1" applyBorder="1" applyProtection="1">
      <protection locked="0"/>
    </xf>
    <xf numFmtId="0" fontId="0" fillId="4" borderId="4" xfId="0" applyFill="1" applyBorder="1" applyAlignment="1">
      <alignment horizontal="right"/>
    </xf>
    <xf numFmtId="2" fontId="0" fillId="4" borderId="4" xfId="0" applyNumberFormat="1" applyFill="1" applyBorder="1" applyAlignment="1">
      <alignment horizontal="right"/>
    </xf>
    <xf numFmtId="0" fontId="0" fillId="4" borderId="26" xfId="0" applyFill="1" applyBorder="1" applyAlignment="1">
      <alignment horizontal="right"/>
    </xf>
    <xf numFmtId="0" fontId="0" fillId="5" borderId="2" xfId="0" applyFill="1" applyBorder="1" applyProtection="1">
      <protection locked="0"/>
    </xf>
    <xf numFmtId="0" fontId="0" fillId="4" borderId="26" xfId="0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29" xfId="0" applyFill="1" applyBorder="1" applyAlignment="1">
      <alignment horizontal="center" vertical="top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2" fontId="0" fillId="4" borderId="33" xfId="0" applyNumberFormat="1" applyFill="1" applyBorder="1" applyProtection="1"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1" fillId="4" borderId="5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1" fillId="0" borderId="4" xfId="0" applyFont="1" applyBorder="1"/>
    <xf numFmtId="2" fontId="0" fillId="4" borderId="34" xfId="0" applyNumberFormat="1" applyFill="1" applyBorder="1" applyProtection="1">
      <protection locked="0"/>
    </xf>
    <xf numFmtId="0" fontId="0" fillId="4" borderId="16" xfId="0" applyFill="1" applyBorder="1" applyAlignment="1" applyProtection="1">
      <alignment horizontal="center" wrapText="1"/>
      <protection locked="0"/>
    </xf>
    <xf numFmtId="2" fontId="0" fillId="4" borderId="8" xfId="0" applyNumberFormat="1" applyFill="1" applyBorder="1" applyProtection="1">
      <protection locked="0"/>
    </xf>
    <xf numFmtId="0" fontId="0" fillId="4" borderId="35" xfId="0" applyFill="1" applyBorder="1" applyAlignment="1" applyProtection="1">
      <alignment horizontal="center"/>
      <protection locked="0"/>
    </xf>
    <xf numFmtId="2" fontId="0" fillId="4" borderId="36" xfId="0" applyNumberFormat="1" applyFill="1" applyBorder="1" applyProtection="1">
      <protection locked="0"/>
    </xf>
    <xf numFmtId="2" fontId="1" fillId="4" borderId="25" xfId="0" applyNumberFormat="1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2" borderId="16" xfId="0" applyFont="1" applyFill="1" applyBorder="1" applyAlignment="1" applyProtection="1">
      <alignment horizontal="right" vertical="top" wrapText="1"/>
      <protection locked="0"/>
    </xf>
    <xf numFmtId="2" fontId="1" fillId="4" borderId="25" xfId="0" applyNumberFormat="1" applyFont="1" applyFill="1" applyBorder="1" applyProtection="1">
      <protection locked="0"/>
    </xf>
    <xf numFmtId="0" fontId="1" fillId="5" borderId="2" xfId="0" applyFont="1" applyFill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Q83" sqref="Q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9" t="s">
        <v>39</v>
      </c>
      <c r="D1" s="110"/>
      <c r="E1" s="110"/>
      <c r="F1" s="12" t="s">
        <v>16</v>
      </c>
      <c r="G1" s="2" t="s">
        <v>17</v>
      </c>
      <c r="H1" s="111" t="s">
        <v>40</v>
      </c>
      <c r="I1" s="111"/>
      <c r="J1" s="111"/>
      <c r="K1" s="111"/>
    </row>
    <row r="2" spans="1:12" ht="18" x14ac:dyDescent="0.2">
      <c r="A2" s="35" t="s">
        <v>6</v>
      </c>
      <c r="C2" s="2"/>
      <c r="G2" s="2" t="s">
        <v>18</v>
      </c>
      <c r="H2" s="111" t="s">
        <v>41</v>
      </c>
      <c r="I2" s="111"/>
      <c r="J2" s="111"/>
      <c r="K2" s="11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</v>
      </c>
      <c r="J3" s="46">
        <v>2025</v>
      </c>
      <c r="K3" s="1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25">
      <c r="A6" s="20">
        <v>1</v>
      </c>
      <c r="B6" s="21">
        <v>1</v>
      </c>
      <c r="C6" s="22" t="s">
        <v>20</v>
      </c>
      <c r="D6" s="8" t="s">
        <v>21</v>
      </c>
      <c r="E6" s="81" t="s">
        <v>70</v>
      </c>
      <c r="F6" s="49">
        <v>200</v>
      </c>
      <c r="G6" s="51">
        <v>7.48</v>
      </c>
      <c r="H6" s="51">
        <v>8</v>
      </c>
      <c r="I6" s="59">
        <v>27.11</v>
      </c>
      <c r="J6" s="49">
        <v>187.9</v>
      </c>
      <c r="K6" s="80">
        <v>852</v>
      </c>
      <c r="L6" s="98">
        <v>51.37</v>
      </c>
    </row>
    <row r="7" spans="1:12" ht="15" customHeight="1" x14ac:dyDescent="0.25">
      <c r="A7" s="23"/>
      <c r="B7" s="15"/>
      <c r="C7" s="11"/>
      <c r="D7" s="10" t="s">
        <v>22</v>
      </c>
      <c r="E7" s="83" t="s">
        <v>67</v>
      </c>
      <c r="F7" s="50">
        <v>210</v>
      </c>
      <c r="G7" s="52">
        <v>1.1519999999999999</v>
      </c>
      <c r="H7" s="52">
        <v>0</v>
      </c>
      <c r="I7" s="60">
        <v>15.97</v>
      </c>
      <c r="J7" s="50">
        <v>83.8</v>
      </c>
      <c r="K7" s="66">
        <v>25</v>
      </c>
      <c r="L7" s="65">
        <v>25.91</v>
      </c>
    </row>
    <row r="8" spans="1:12" ht="15" customHeight="1" x14ac:dyDescent="0.25">
      <c r="A8" s="23"/>
      <c r="B8" s="15"/>
      <c r="C8" s="11"/>
      <c r="D8" s="7" t="s">
        <v>23</v>
      </c>
      <c r="E8" s="83" t="s">
        <v>49</v>
      </c>
      <c r="F8" s="50">
        <v>30</v>
      </c>
      <c r="G8" s="52">
        <v>2.25</v>
      </c>
      <c r="H8" s="52">
        <v>1</v>
      </c>
      <c r="I8" s="60">
        <v>15.4</v>
      </c>
      <c r="J8" s="50">
        <v>78.599999999999994</v>
      </c>
      <c r="K8" s="66">
        <v>693</v>
      </c>
      <c r="L8" s="65">
        <v>4</v>
      </c>
    </row>
    <row r="9" spans="1:12" ht="15" x14ac:dyDescent="0.25">
      <c r="A9" s="23"/>
      <c r="B9" s="15"/>
      <c r="C9" s="11"/>
      <c r="D9" s="7" t="s">
        <v>24</v>
      </c>
      <c r="E9" s="84" t="s">
        <v>52</v>
      </c>
      <c r="F9" s="55">
        <v>150</v>
      </c>
      <c r="G9" s="52">
        <v>0.6</v>
      </c>
      <c r="H9" s="52">
        <v>1</v>
      </c>
      <c r="I9" s="60">
        <v>14.7</v>
      </c>
      <c r="J9" s="50">
        <v>70.5</v>
      </c>
      <c r="K9" s="67">
        <v>976.03</v>
      </c>
      <c r="L9" s="65">
        <v>53.22</v>
      </c>
    </row>
    <row r="10" spans="1:12" ht="15" x14ac:dyDescent="0.25">
      <c r="A10" s="23"/>
      <c r="B10" s="15"/>
      <c r="C10" s="11"/>
      <c r="D10" s="88" t="s">
        <v>45</v>
      </c>
      <c r="E10" s="83" t="s">
        <v>69</v>
      </c>
      <c r="F10" s="50">
        <v>70</v>
      </c>
      <c r="G10" s="52">
        <v>6.83</v>
      </c>
      <c r="H10" s="52">
        <v>6</v>
      </c>
      <c r="I10" s="60">
        <v>23.2</v>
      </c>
      <c r="J10" s="50">
        <v>218</v>
      </c>
      <c r="K10" s="66">
        <v>677.08</v>
      </c>
      <c r="L10" s="40">
        <v>31.5</v>
      </c>
    </row>
    <row r="11" spans="1:12" ht="15.75" thickBot="1" x14ac:dyDescent="0.3">
      <c r="A11" s="23"/>
      <c r="B11" s="15"/>
      <c r="C11" s="11"/>
      <c r="D11" s="6"/>
      <c r="E11" s="104"/>
      <c r="F11" s="40"/>
      <c r="G11" s="40"/>
      <c r="H11" s="40"/>
      <c r="I11" s="40"/>
      <c r="J11" s="40"/>
      <c r="K11" s="41"/>
      <c r="L11" s="40"/>
    </row>
    <row r="12" spans="1:12" ht="15" x14ac:dyDescent="0.25">
      <c r="A12" s="24"/>
      <c r="B12" s="17"/>
      <c r="C12" s="8"/>
      <c r="D12" s="18" t="s">
        <v>33</v>
      </c>
      <c r="E12" s="105"/>
      <c r="F12" s="19">
        <f>SUM(F6:F11)</f>
        <v>660</v>
      </c>
      <c r="G12" s="19">
        <f>SUM(G6:G11)</f>
        <v>18.311999999999998</v>
      </c>
      <c r="H12" s="19">
        <f>SUM(H6:H11)</f>
        <v>16</v>
      </c>
      <c r="I12" s="19">
        <f>SUM(I6:I11)</f>
        <v>96.38</v>
      </c>
      <c r="J12" s="19">
        <f>SUM(J6:J11)</f>
        <v>638.79999999999995</v>
      </c>
      <c r="K12" s="25"/>
      <c r="L12" s="19">
        <f>SUM(L6:L11)</f>
        <v>166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3"/>
      <c r="B14" s="15"/>
      <c r="C14" s="11"/>
      <c r="D14" s="7" t="s">
        <v>27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28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29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30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31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32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112" t="s">
        <v>4</v>
      </c>
      <c r="D23" s="113"/>
      <c r="E23" s="31"/>
      <c r="F23" s="32">
        <f>F12+F22</f>
        <v>660</v>
      </c>
      <c r="G23" s="32">
        <f t="shared" ref="G23:J23" si="2">G12+G22</f>
        <v>18.311999999999998</v>
      </c>
      <c r="H23" s="32">
        <f t="shared" si="2"/>
        <v>16</v>
      </c>
      <c r="I23" s="32">
        <f t="shared" si="2"/>
        <v>96.38</v>
      </c>
      <c r="J23" s="32">
        <f t="shared" si="2"/>
        <v>638.79999999999995</v>
      </c>
      <c r="K23" s="68"/>
      <c r="L23" s="69">
        <f t="shared" ref="L23" si="3">L12+L22</f>
        <v>166</v>
      </c>
    </row>
    <row r="24" spans="1:12" ht="15" x14ac:dyDescent="0.25">
      <c r="A24" s="14">
        <v>1</v>
      </c>
      <c r="B24" s="15">
        <v>2</v>
      </c>
      <c r="C24" s="22" t="s">
        <v>20</v>
      </c>
      <c r="D24" s="8" t="s">
        <v>21</v>
      </c>
      <c r="E24" s="95" t="s">
        <v>71</v>
      </c>
      <c r="F24" s="49">
        <v>90</v>
      </c>
      <c r="G24" s="51">
        <v>9.4499999999999993</v>
      </c>
      <c r="H24" s="51">
        <v>5</v>
      </c>
      <c r="I24" s="59">
        <v>6.5</v>
      </c>
      <c r="J24" s="53">
        <v>216</v>
      </c>
      <c r="K24" s="71">
        <v>1028</v>
      </c>
      <c r="L24" s="98">
        <v>92.84</v>
      </c>
    </row>
    <row r="25" spans="1:12" ht="15" x14ac:dyDescent="0.25">
      <c r="A25" s="14"/>
      <c r="B25" s="15"/>
      <c r="C25" s="11"/>
      <c r="D25" s="8" t="s">
        <v>21</v>
      </c>
      <c r="E25" s="95" t="s">
        <v>73</v>
      </c>
      <c r="F25" s="49">
        <v>150</v>
      </c>
      <c r="G25" s="51">
        <v>2.98</v>
      </c>
      <c r="H25" s="51">
        <v>5</v>
      </c>
      <c r="I25" s="59">
        <v>29.3</v>
      </c>
      <c r="J25" s="49">
        <v>165</v>
      </c>
      <c r="K25" s="71">
        <v>512</v>
      </c>
      <c r="L25" s="65">
        <v>17.899999999999999</v>
      </c>
    </row>
    <row r="26" spans="1:12" ht="15" x14ac:dyDescent="0.25">
      <c r="A26" s="14"/>
      <c r="B26" s="15"/>
      <c r="C26" s="11"/>
      <c r="D26" s="7" t="s">
        <v>22</v>
      </c>
      <c r="E26" s="83" t="s">
        <v>72</v>
      </c>
      <c r="F26" s="50">
        <v>200</v>
      </c>
      <c r="G26" s="52">
        <v>0.1585</v>
      </c>
      <c r="H26" s="52">
        <v>0</v>
      </c>
      <c r="I26" s="60">
        <v>8.7420000000000009</v>
      </c>
      <c r="J26" s="50">
        <v>36</v>
      </c>
      <c r="K26" s="99">
        <v>686</v>
      </c>
      <c r="L26" s="91">
        <v>4.0199999999999996</v>
      </c>
    </row>
    <row r="27" spans="1:12" ht="15" x14ac:dyDescent="0.25">
      <c r="A27" s="14"/>
      <c r="B27" s="15"/>
      <c r="C27" s="11"/>
      <c r="D27" s="7" t="s">
        <v>23</v>
      </c>
      <c r="E27" s="83" t="s">
        <v>56</v>
      </c>
      <c r="F27" s="50">
        <v>30</v>
      </c>
      <c r="G27" s="52">
        <v>2.13</v>
      </c>
      <c r="H27" s="52">
        <v>1</v>
      </c>
      <c r="I27" s="60">
        <v>12.13</v>
      </c>
      <c r="J27" s="50">
        <v>64.8</v>
      </c>
      <c r="K27" s="67">
        <v>1148</v>
      </c>
      <c r="L27" s="103">
        <v>4</v>
      </c>
    </row>
    <row r="28" spans="1:12" ht="15" x14ac:dyDescent="0.25">
      <c r="A28" s="14"/>
      <c r="B28" s="15"/>
      <c r="C28" s="11"/>
      <c r="D28" s="7" t="s">
        <v>45</v>
      </c>
      <c r="E28" s="93" t="s">
        <v>57</v>
      </c>
      <c r="F28" s="54">
        <v>30</v>
      </c>
      <c r="G28" s="57">
        <v>2.68</v>
      </c>
      <c r="H28" s="57">
        <v>1</v>
      </c>
      <c r="I28" s="63">
        <v>10.88</v>
      </c>
      <c r="J28" s="54">
        <v>68.5</v>
      </c>
      <c r="K28" s="74">
        <v>897</v>
      </c>
      <c r="L28" s="103">
        <v>4</v>
      </c>
    </row>
    <row r="29" spans="1:12" ht="15" x14ac:dyDescent="0.25">
      <c r="A29" s="14"/>
      <c r="B29" s="15"/>
      <c r="C29" s="11"/>
      <c r="D29" s="7" t="s">
        <v>24</v>
      </c>
      <c r="E29" s="84" t="s">
        <v>74</v>
      </c>
      <c r="F29" s="50">
        <v>120</v>
      </c>
      <c r="G29" s="52">
        <v>0.40600000000000003</v>
      </c>
      <c r="H29" s="52">
        <v>4.4999999999999998E-2</v>
      </c>
      <c r="I29" s="60">
        <v>11.243</v>
      </c>
      <c r="J29" s="50">
        <v>47</v>
      </c>
      <c r="K29" s="67">
        <v>12</v>
      </c>
      <c r="L29" s="65">
        <v>43.24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SUM(F24:F31)</f>
        <v>620</v>
      </c>
      <c r="G32" s="19">
        <f>SUM(G24:G31)</f>
        <v>17.804499999999997</v>
      </c>
      <c r="H32" s="19">
        <f>SUM(H24:H31)</f>
        <v>12.045</v>
      </c>
      <c r="I32" s="19">
        <f>SUM(I24:I31)</f>
        <v>78.795000000000002</v>
      </c>
      <c r="J32" s="19">
        <f>SUM(J24:J31)</f>
        <v>597.29999999999995</v>
      </c>
      <c r="K32" s="25"/>
      <c r="L32" s="19">
        <f>SUM(L24:L31)</f>
        <v>166</v>
      </c>
    </row>
    <row r="33" spans="1:12" ht="15" x14ac:dyDescent="0.25">
      <c r="A33" s="13">
        <f>A24</f>
        <v>1</v>
      </c>
      <c r="B33" s="13">
        <f>B24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A24</f>
        <v>1</v>
      </c>
      <c r="B43" s="33">
        <f>B24</f>
        <v>2</v>
      </c>
      <c r="C43" s="112" t="s">
        <v>4</v>
      </c>
      <c r="D43" s="113"/>
      <c r="E43" s="31"/>
      <c r="F43" s="32">
        <f>F32+F42</f>
        <v>620</v>
      </c>
      <c r="G43" s="32">
        <f t="shared" ref="G43" si="8">G32+G42</f>
        <v>17.804499999999997</v>
      </c>
      <c r="H43" s="32">
        <f t="shared" ref="H43" si="9">H32+H42</f>
        <v>12.045</v>
      </c>
      <c r="I43" s="32">
        <f t="shared" ref="I43" si="10">I32+I42</f>
        <v>78.795000000000002</v>
      </c>
      <c r="J43" s="32">
        <f t="shared" ref="J43:L43" si="11">J32+J42</f>
        <v>597.29999999999995</v>
      </c>
      <c r="K43" s="68"/>
      <c r="L43" s="69">
        <f t="shared" si="11"/>
        <v>166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95" t="s">
        <v>75</v>
      </c>
      <c r="F44" s="49">
        <v>90</v>
      </c>
      <c r="G44" s="76">
        <v>11.6</v>
      </c>
      <c r="H44" s="77">
        <v>6</v>
      </c>
      <c r="I44" s="78">
        <v>3.23</v>
      </c>
      <c r="J44" s="53">
        <v>119</v>
      </c>
      <c r="K44" s="101">
        <v>1296</v>
      </c>
      <c r="L44" s="100">
        <v>85.89</v>
      </c>
    </row>
    <row r="45" spans="1:12" ht="15" x14ac:dyDescent="0.25">
      <c r="A45" s="23"/>
      <c r="B45" s="15"/>
      <c r="C45" s="11"/>
      <c r="D45" s="5" t="s">
        <v>21</v>
      </c>
      <c r="E45" s="83" t="s">
        <v>76</v>
      </c>
      <c r="F45" s="50">
        <v>150</v>
      </c>
      <c r="G45" s="52">
        <v>6.99</v>
      </c>
      <c r="H45" s="52">
        <v>6</v>
      </c>
      <c r="I45" s="60">
        <v>34.5</v>
      </c>
      <c r="J45" s="50">
        <v>211</v>
      </c>
      <c r="K45" s="66">
        <v>998</v>
      </c>
      <c r="L45" s="103">
        <v>13.2</v>
      </c>
    </row>
    <row r="46" spans="1:12" ht="15" x14ac:dyDescent="0.25">
      <c r="A46" s="23"/>
      <c r="B46" s="15"/>
      <c r="C46" s="11"/>
      <c r="D46" s="7" t="s">
        <v>23</v>
      </c>
      <c r="E46" s="83" t="s">
        <v>49</v>
      </c>
      <c r="F46" s="50">
        <v>30</v>
      </c>
      <c r="G46" s="52">
        <v>2.25</v>
      </c>
      <c r="H46" s="52">
        <v>1</v>
      </c>
      <c r="I46" s="60">
        <v>15.4</v>
      </c>
      <c r="J46" s="50">
        <v>78.599999999999994</v>
      </c>
      <c r="K46" s="66">
        <v>693</v>
      </c>
      <c r="L46" s="65">
        <v>4</v>
      </c>
    </row>
    <row r="47" spans="1:12" ht="15" x14ac:dyDescent="0.25">
      <c r="A47" s="23"/>
      <c r="B47" s="15"/>
      <c r="C47" s="11"/>
      <c r="D47" s="86" t="s">
        <v>77</v>
      </c>
      <c r="E47" s="83" t="s">
        <v>78</v>
      </c>
      <c r="F47" s="50">
        <v>200</v>
      </c>
      <c r="G47" s="52">
        <v>2.2999999999999998</v>
      </c>
      <c r="H47" s="52">
        <v>2.6</v>
      </c>
      <c r="I47" s="60">
        <v>12.85</v>
      </c>
      <c r="J47" s="50">
        <v>64</v>
      </c>
      <c r="K47" s="66">
        <v>1110</v>
      </c>
      <c r="L47" s="65">
        <v>26.5</v>
      </c>
    </row>
    <row r="48" spans="1:12" ht="15" x14ac:dyDescent="0.25">
      <c r="A48" s="23"/>
      <c r="B48" s="15"/>
      <c r="C48" s="11"/>
      <c r="D48" s="7" t="s">
        <v>24</v>
      </c>
      <c r="E48" s="48" t="s">
        <v>46</v>
      </c>
      <c r="F48" s="50">
        <v>120</v>
      </c>
      <c r="G48" s="52">
        <v>0.40600000000000003</v>
      </c>
      <c r="H48" s="52">
        <v>4.4999999999999998E-2</v>
      </c>
      <c r="I48" s="60">
        <v>11.243</v>
      </c>
      <c r="J48" s="50">
        <v>47</v>
      </c>
      <c r="K48" s="67">
        <v>12</v>
      </c>
      <c r="L48" s="65">
        <v>30.24</v>
      </c>
    </row>
    <row r="49" spans="1:12" ht="15" x14ac:dyDescent="0.25">
      <c r="A49" s="23"/>
      <c r="B49" s="15"/>
      <c r="C49" s="11"/>
      <c r="D49" s="87" t="s">
        <v>26</v>
      </c>
      <c r="E49" s="39" t="s">
        <v>59</v>
      </c>
      <c r="F49" s="96">
        <v>60</v>
      </c>
      <c r="G49" s="96">
        <v>0.24</v>
      </c>
      <c r="H49" s="96"/>
      <c r="I49" s="96">
        <v>3.78</v>
      </c>
      <c r="J49" s="96">
        <v>16.5</v>
      </c>
      <c r="K49" s="106">
        <v>836</v>
      </c>
      <c r="L49" s="96">
        <v>6.17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650</v>
      </c>
      <c r="G52" s="19">
        <f t="shared" ref="G52" si="12">SUM(G44:G51)</f>
        <v>23.785999999999998</v>
      </c>
      <c r="H52" s="19">
        <f t="shared" ref="H52" si="13">SUM(H44:H51)</f>
        <v>15.645</v>
      </c>
      <c r="I52" s="19">
        <f t="shared" ref="I52" si="14">SUM(I44:I51)</f>
        <v>81.002999999999986</v>
      </c>
      <c r="J52" s="19">
        <f t="shared" ref="J52:L52" si="15">SUM(J44:J51)</f>
        <v>536.1</v>
      </c>
      <c r="K52" s="25"/>
      <c r="L52" s="19">
        <f t="shared" si="15"/>
        <v>166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6">SUM(G53:G61)</f>
        <v>0</v>
      </c>
      <c r="H62" s="19">
        <f t="shared" ref="H62" si="17">SUM(H53:H61)</f>
        <v>0</v>
      </c>
      <c r="I62" s="19">
        <f t="shared" ref="I62" si="18">SUM(I53:I61)</f>
        <v>0</v>
      </c>
      <c r="J62" s="19">
        <f t="shared" ref="J62:L62" si="19">SUM(J53:J61)</f>
        <v>0</v>
      </c>
      <c r="K62" s="25"/>
      <c r="L62" s="19">
        <f t="shared" si="19"/>
        <v>0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112" t="s">
        <v>4</v>
      </c>
      <c r="D63" s="113"/>
      <c r="E63" s="31"/>
      <c r="F63" s="32">
        <f>F52+F62</f>
        <v>650</v>
      </c>
      <c r="G63" s="32">
        <f t="shared" ref="G63" si="20">G52+G62</f>
        <v>23.785999999999998</v>
      </c>
      <c r="H63" s="32">
        <f t="shared" ref="H63" si="21">H52+H62</f>
        <v>15.645</v>
      </c>
      <c r="I63" s="32">
        <f t="shared" ref="I63" si="22">I52+I62</f>
        <v>81.002999999999986</v>
      </c>
      <c r="J63" s="32">
        <f t="shared" ref="J63:L63" si="23">J52+J62</f>
        <v>536.1</v>
      </c>
      <c r="K63" s="68"/>
      <c r="L63" s="69">
        <f t="shared" si="23"/>
        <v>166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82" t="s">
        <v>79</v>
      </c>
      <c r="F64" s="53">
        <v>200</v>
      </c>
      <c r="G64" s="56">
        <v>17.600000000000001</v>
      </c>
      <c r="H64" s="56">
        <v>14</v>
      </c>
      <c r="I64" s="62">
        <v>31.86</v>
      </c>
      <c r="J64" s="53">
        <v>361.6</v>
      </c>
      <c r="K64" s="101">
        <v>1066.02</v>
      </c>
      <c r="L64" s="102">
        <v>95.77</v>
      </c>
    </row>
    <row r="65" spans="1:15" ht="15" x14ac:dyDescent="0.25">
      <c r="A65" s="23"/>
      <c r="B65" s="15"/>
      <c r="C65" s="11"/>
      <c r="D65" s="79" t="s">
        <v>44</v>
      </c>
      <c r="E65" s="81" t="s">
        <v>80</v>
      </c>
      <c r="F65" s="49">
        <v>30</v>
      </c>
      <c r="G65" s="51">
        <v>2.37</v>
      </c>
      <c r="H65" s="51">
        <v>1</v>
      </c>
      <c r="I65" s="59">
        <v>16.32</v>
      </c>
      <c r="J65" s="49">
        <v>49</v>
      </c>
      <c r="K65" s="71">
        <v>902</v>
      </c>
      <c r="L65" s="107">
        <v>24.26</v>
      </c>
    </row>
    <row r="66" spans="1:15" ht="15" x14ac:dyDescent="0.25">
      <c r="A66" s="23"/>
      <c r="B66" s="15"/>
      <c r="C66" s="11"/>
      <c r="D66" s="7" t="s">
        <v>22</v>
      </c>
      <c r="E66" s="84" t="s">
        <v>64</v>
      </c>
      <c r="F66" s="50">
        <v>210</v>
      </c>
      <c r="G66" s="52">
        <v>0.06</v>
      </c>
      <c r="H66" s="52">
        <v>0</v>
      </c>
      <c r="I66" s="60">
        <v>15.16</v>
      </c>
      <c r="J66" s="50">
        <v>59.9</v>
      </c>
      <c r="K66" s="67">
        <v>686</v>
      </c>
      <c r="L66" s="65">
        <v>4.0199999999999996</v>
      </c>
    </row>
    <row r="67" spans="1:15" ht="15" x14ac:dyDescent="0.25">
      <c r="A67" s="23"/>
      <c r="B67" s="15"/>
      <c r="C67" s="11"/>
      <c r="D67" s="7" t="s">
        <v>23</v>
      </c>
      <c r="E67" s="83" t="s">
        <v>49</v>
      </c>
      <c r="F67" s="50">
        <v>30</v>
      </c>
      <c r="G67" s="52">
        <v>2.25</v>
      </c>
      <c r="H67" s="52">
        <v>1</v>
      </c>
      <c r="I67" s="60">
        <v>15.4</v>
      </c>
      <c r="J67" s="50">
        <v>78.599999999999994</v>
      </c>
      <c r="K67" s="66">
        <v>693</v>
      </c>
      <c r="L67" s="65">
        <v>4</v>
      </c>
    </row>
    <row r="68" spans="1:15" ht="15" x14ac:dyDescent="0.25">
      <c r="A68" s="23"/>
      <c r="B68" s="15"/>
      <c r="C68" s="11"/>
      <c r="D68" s="7" t="s">
        <v>45</v>
      </c>
      <c r="E68" s="83" t="s">
        <v>81</v>
      </c>
      <c r="F68" s="50">
        <v>80</v>
      </c>
      <c r="G68" s="52">
        <v>4.79</v>
      </c>
      <c r="H68" s="52">
        <v>5</v>
      </c>
      <c r="I68" s="60">
        <v>12.9</v>
      </c>
      <c r="J68" s="50">
        <v>128.4</v>
      </c>
      <c r="K68" s="67">
        <v>677.2</v>
      </c>
      <c r="L68" s="65">
        <v>37.950000000000003</v>
      </c>
      <c r="O68" s="61"/>
    </row>
    <row r="69" spans="1:15" ht="15" x14ac:dyDescent="0.25">
      <c r="A69" s="24"/>
      <c r="B69" s="17"/>
      <c r="C69" s="8"/>
      <c r="D69" s="18" t="s">
        <v>33</v>
      </c>
      <c r="E69" s="9"/>
      <c r="F69" s="19">
        <f>SUM(F64:F68)</f>
        <v>550</v>
      </c>
      <c r="G69" s="19">
        <f>SUM(G64:G68)</f>
        <v>27.07</v>
      </c>
      <c r="H69" s="19">
        <f>SUM(H64:H68)</f>
        <v>21</v>
      </c>
      <c r="I69" s="19">
        <f>SUM(I64:I68)</f>
        <v>91.640000000000015</v>
      </c>
      <c r="J69" s="19">
        <f>SUM(J64:J68)</f>
        <v>677.5</v>
      </c>
      <c r="K69" s="25"/>
      <c r="L69" s="19">
        <f>SUM(L64:L68)</f>
        <v>166</v>
      </c>
    </row>
    <row r="70" spans="1:15" ht="15" x14ac:dyDescent="0.25">
      <c r="A70" s="26">
        <f>A64</f>
        <v>1</v>
      </c>
      <c r="B70" s="13">
        <f>B64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5" ht="15" x14ac:dyDescent="0.25">
      <c r="A71" s="23"/>
      <c r="B71" s="15"/>
      <c r="C71" s="11"/>
      <c r="D71" s="7" t="s">
        <v>27</v>
      </c>
      <c r="E71" s="39"/>
      <c r="F71" s="40"/>
      <c r="G71" s="40"/>
      <c r="H71" s="40"/>
      <c r="I71" s="40"/>
      <c r="J71" s="40"/>
      <c r="K71" s="41"/>
      <c r="L71" s="40"/>
    </row>
    <row r="72" spans="1:15" ht="15" x14ac:dyDescent="0.25">
      <c r="A72" s="23"/>
      <c r="B72" s="15"/>
      <c r="C72" s="11"/>
      <c r="D72" s="7" t="s">
        <v>28</v>
      </c>
      <c r="E72" s="39"/>
      <c r="F72" s="40"/>
      <c r="G72" s="40"/>
      <c r="H72" s="40"/>
      <c r="I72" s="40"/>
      <c r="J72" s="40"/>
      <c r="K72" s="41"/>
      <c r="L72" s="40"/>
    </row>
    <row r="73" spans="1:15" ht="15" x14ac:dyDescent="0.25">
      <c r="A73" s="23"/>
      <c r="B73" s="15"/>
      <c r="C73" s="11"/>
      <c r="D73" s="7" t="s">
        <v>29</v>
      </c>
      <c r="E73" s="39"/>
      <c r="F73" s="40"/>
      <c r="G73" s="40"/>
      <c r="H73" s="40"/>
      <c r="I73" s="40"/>
      <c r="J73" s="40"/>
      <c r="K73" s="41"/>
      <c r="L73" s="40"/>
    </row>
    <row r="74" spans="1:15" ht="15" x14ac:dyDescent="0.25">
      <c r="A74" s="23"/>
      <c r="B74" s="15"/>
      <c r="C74" s="11"/>
      <c r="D74" s="7" t="s">
        <v>30</v>
      </c>
      <c r="E74" s="39"/>
      <c r="F74" s="40"/>
      <c r="G74" s="40"/>
      <c r="H74" s="40"/>
      <c r="I74" s="40"/>
      <c r="J74" s="40"/>
      <c r="K74" s="41"/>
      <c r="L74" s="40"/>
    </row>
    <row r="75" spans="1:15" ht="15" x14ac:dyDescent="0.25">
      <c r="A75" s="23"/>
      <c r="B75" s="15"/>
      <c r="C75" s="11"/>
      <c r="D75" s="7" t="s">
        <v>31</v>
      </c>
      <c r="E75" s="39"/>
      <c r="F75" s="40"/>
      <c r="G75" s="40"/>
      <c r="H75" s="40"/>
      <c r="I75" s="40"/>
      <c r="J75" s="40"/>
      <c r="K75" s="41"/>
      <c r="L75" s="40"/>
    </row>
    <row r="76" spans="1:15" ht="15" x14ac:dyDescent="0.25">
      <c r="A76" s="23"/>
      <c r="B76" s="15"/>
      <c r="C76" s="11"/>
      <c r="D76" s="7" t="s">
        <v>32</v>
      </c>
      <c r="E76" s="39"/>
      <c r="F76" s="40"/>
      <c r="G76" s="40"/>
      <c r="H76" s="40"/>
      <c r="I76" s="40"/>
      <c r="J76" s="40"/>
      <c r="K76" s="41"/>
      <c r="L76" s="40"/>
    </row>
    <row r="77" spans="1:15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5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5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24">SUM(G70:G78)</f>
        <v>0</v>
      </c>
      <c r="H79" s="19">
        <f t="shared" ref="H79" si="25">SUM(H70:H78)</f>
        <v>0</v>
      </c>
      <c r="I79" s="19">
        <f t="shared" ref="I79" si="26">SUM(I70:I78)</f>
        <v>0</v>
      </c>
      <c r="J79" s="19">
        <f t="shared" ref="J79:L79" si="27">SUM(J70:J78)</f>
        <v>0</v>
      </c>
      <c r="K79" s="25"/>
      <c r="L79" s="19">
        <f t="shared" si="27"/>
        <v>0</v>
      </c>
    </row>
    <row r="80" spans="1:15" ht="15.75" customHeight="1" thickBot="1" x14ac:dyDescent="0.25">
      <c r="A80" s="29">
        <f>A64</f>
        <v>1</v>
      </c>
      <c r="B80" s="30">
        <f>B64</f>
        <v>4</v>
      </c>
      <c r="C80" s="112" t="s">
        <v>4</v>
      </c>
      <c r="D80" s="113"/>
      <c r="E80" s="31"/>
      <c r="F80" s="32">
        <f>F69+F79</f>
        <v>550</v>
      </c>
      <c r="G80" s="32">
        <f t="shared" ref="G80" si="28">G69+G79</f>
        <v>27.07</v>
      </c>
      <c r="H80" s="32">
        <f t="shared" ref="H80" si="29">H69+H79</f>
        <v>21</v>
      </c>
      <c r="I80" s="32">
        <f t="shared" ref="I80" si="30">I69+I79</f>
        <v>91.640000000000015</v>
      </c>
      <c r="J80" s="32">
        <f t="shared" ref="J80:L80" si="31">J69+J79</f>
        <v>677.5</v>
      </c>
      <c r="K80" s="68"/>
      <c r="L80" s="69">
        <f t="shared" si="31"/>
        <v>166</v>
      </c>
    </row>
    <row r="81" spans="1:12" ht="15.75" thickBot="1" x14ac:dyDescent="0.3">
      <c r="A81" s="20">
        <v>1</v>
      </c>
      <c r="B81" s="21">
        <v>5</v>
      </c>
      <c r="C81" s="22" t="s">
        <v>20</v>
      </c>
      <c r="D81" s="5" t="s">
        <v>21</v>
      </c>
      <c r="E81" s="82" t="s">
        <v>62</v>
      </c>
      <c r="F81" s="53">
        <v>90</v>
      </c>
      <c r="G81" s="56">
        <v>12.1</v>
      </c>
      <c r="H81" s="56">
        <v>10</v>
      </c>
      <c r="I81" s="62">
        <v>13.9</v>
      </c>
      <c r="J81" s="53">
        <v>173.7</v>
      </c>
      <c r="K81" s="70">
        <v>255</v>
      </c>
      <c r="L81" s="98">
        <v>86.76</v>
      </c>
    </row>
    <row r="82" spans="1:12" ht="15" x14ac:dyDescent="0.25">
      <c r="A82" s="23"/>
      <c r="B82" s="15"/>
      <c r="C82" s="11"/>
      <c r="D82" s="5" t="s">
        <v>21</v>
      </c>
      <c r="E82" s="83" t="s">
        <v>54</v>
      </c>
      <c r="F82" s="50">
        <v>150</v>
      </c>
      <c r="G82" s="52">
        <v>3.31</v>
      </c>
      <c r="H82" s="52">
        <v>8</v>
      </c>
      <c r="I82" s="60">
        <v>22.17</v>
      </c>
      <c r="J82" s="50">
        <v>155</v>
      </c>
      <c r="K82" s="66">
        <v>995</v>
      </c>
      <c r="L82" s="65">
        <v>39.659999999999997</v>
      </c>
    </row>
    <row r="83" spans="1:12" ht="15" x14ac:dyDescent="0.25">
      <c r="A83" s="23"/>
      <c r="B83" s="15"/>
      <c r="C83" s="11"/>
      <c r="D83" s="7" t="s">
        <v>22</v>
      </c>
      <c r="E83" s="83" t="s">
        <v>67</v>
      </c>
      <c r="F83" s="50">
        <v>210</v>
      </c>
      <c r="G83" s="52">
        <v>1.1519999999999999</v>
      </c>
      <c r="H83" s="52">
        <v>0</v>
      </c>
      <c r="I83" s="60">
        <v>15.97</v>
      </c>
      <c r="J83" s="50">
        <v>83.8</v>
      </c>
      <c r="K83" s="66">
        <v>1188</v>
      </c>
      <c r="L83" s="65">
        <v>13.37</v>
      </c>
    </row>
    <row r="84" spans="1:12" ht="15" x14ac:dyDescent="0.25">
      <c r="A84" s="23"/>
      <c r="B84" s="15"/>
      <c r="C84" s="11"/>
      <c r="D84" s="86" t="s">
        <v>23</v>
      </c>
      <c r="E84" s="93" t="s">
        <v>57</v>
      </c>
      <c r="F84" s="54">
        <v>30</v>
      </c>
      <c r="G84" s="57">
        <v>2.68</v>
      </c>
      <c r="H84" s="57">
        <v>1</v>
      </c>
      <c r="I84" s="63">
        <v>10.88</v>
      </c>
      <c r="J84" s="54">
        <v>68.5</v>
      </c>
      <c r="K84" s="74">
        <v>897</v>
      </c>
      <c r="L84" s="65">
        <v>5.74</v>
      </c>
    </row>
    <row r="85" spans="1:12" ht="15" x14ac:dyDescent="0.25">
      <c r="A85" s="23"/>
      <c r="B85" s="15"/>
      <c r="C85" s="11"/>
      <c r="D85" s="108" t="s">
        <v>26</v>
      </c>
      <c r="E85" s="84" t="s">
        <v>82</v>
      </c>
      <c r="F85" s="50">
        <v>70</v>
      </c>
      <c r="G85" s="52">
        <v>1.0900000000000001</v>
      </c>
      <c r="H85" s="52">
        <v>0</v>
      </c>
      <c r="I85" s="60">
        <v>2.2799999999999998</v>
      </c>
      <c r="J85" s="50">
        <v>14</v>
      </c>
      <c r="K85" s="67">
        <v>811</v>
      </c>
      <c r="L85" s="65">
        <v>20.47</v>
      </c>
    </row>
    <row r="86" spans="1:12" ht="15" x14ac:dyDescent="0.25">
      <c r="A86" s="23"/>
      <c r="B86" s="15"/>
      <c r="C86" s="11"/>
      <c r="D86" s="7"/>
      <c r="E86" s="48"/>
      <c r="F86" s="50"/>
      <c r="G86" s="52"/>
      <c r="H86" s="52"/>
      <c r="I86" s="52"/>
      <c r="J86" s="50"/>
      <c r="K86" s="67"/>
      <c r="L86" s="65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SUM(F81:F88)</f>
        <v>550</v>
      </c>
      <c r="G89" s="19">
        <f t="shared" ref="G89" si="32">SUM(G81:G88)</f>
        <v>20.332000000000001</v>
      </c>
      <c r="H89" s="19">
        <f t="shared" ref="H89" si="33">SUM(H81:H88)</f>
        <v>19</v>
      </c>
      <c r="I89" s="19">
        <f t="shared" ref="I89" si="34">SUM(I81:I88)</f>
        <v>65.2</v>
      </c>
      <c r="J89" s="19">
        <f t="shared" ref="J89:L89" si="35">SUM(J81:J88)</f>
        <v>495</v>
      </c>
      <c r="K89" s="25"/>
      <c r="L89" s="19">
        <f t="shared" si="35"/>
        <v>166</v>
      </c>
    </row>
    <row r="90" spans="1:12" ht="15" x14ac:dyDescent="0.25">
      <c r="A90" s="26">
        <f>A81</f>
        <v>1</v>
      </c>
      <c r="B90" s="13">
        <f>B81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thickBot="1" x14ac:dyDescent="0.25">
      <c r="A100" s="29">
        <f>A81</f>
        <v>1</v>
      </c>
      <c r="B100" s="30">
        <f>B81</f>
        <v>5</v>
      </c>
      <c r="C100" s="112" t="s">
        <v>4</v>
      </c>
      <c r="D100" s="113"/>
      <c r="E100" s="31"/>
      <c r="F100" s="32">
        <f>F89+F99</f>
        <v>550</v>
      </c>
      <c r="G100" s="32">
        <f t="shared" ref="G100" si="40">G89+G99</f>
        <v>20.332000000000001</v>
      </c>
      <c r="H100" s="32">
        <f t="shared" ref="H100" si="41">H89+H99</f>
        <v>19</v>
      </c>
      <c r="I100" s="32">
        <f t="shared" ref="I100" si="42">I89+I99</f>
        <v>65.2</v>
      </c>
      <c r="J100" s="32">
        <f t="shared" ref="J100:L100" si="43">J89+J99</f>
        <v>495</v>
      </c>
      <c r="K100" s="73"/>
      <c r="L100" s="72">
        <f t="shared" si="43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81" t="s">
        <v>48</v>
      </c>
      <c r="F101" s="49">
        <v>200</v>
      </c>
      <c r="G101" s="51">
        <v>5</v>
      </c>
      <c r="H101" s="51">
        <v>9</v>
      </c>
      <c r="I101" s="59">
        <v>38.1</v>
      </c>
      <c r="J101" s="49">
        <v>212.6</v>
      </c>
      <c r="K101" s="80">
        <v>1139</v>
      </c>
      <c r="L101" s="89">
        <v>33.39</v>
      </c>
    </row>
    <row r="102" spans="1:12" ht="15" x14ac:dyDescent="0.25">
      <c r="A102" s="23"/>
      <c r="B102" s="15"/>
      <c r="C102" s="11"/>
      <c r="D102" s="7" t="s">
        <v>22</v>
      </c>
      <c r="E102" s="83" t="s">
        <v>50</v>
      </c>
      <c r="F102" s="54">
        <v>200</v>
      </c>
      <c r="G102" s="85">
        <v>3.0419999999999998</v>
      </c>
      <c r="H102" s="85">
        <v>3.948</v>
      </c>
      <c r="I102" s="85">
        <v>14.047000000000001</v>
      </c>
      <c r="J102" s="85">
        <v>104</v>
      </c>
      <c r="K102" s="64">
        <v>14539.89</v>
      </c>
      <c r="L102" s="90">
        <v>25.91</v>
      </c>
    </row>
    <row r="103" spans="1:12" ht="15" x14ac:dyDescent="0.25">
      <c r="A103" s="23"/>
      <c r="B103" s="15"/>
      <c r="C103" s="11"/>
      <c r="D103" s="86" t="s">
        <v>26</v>
      </c>
      <c r="E103" s="81" t="s">
        <v>51</v>
      </c>
      <c r="F103" s="50">
        <v>15</v>
      </c>
      <c r="G103" s="52">
        <v>4.04</v>
      </c>
      <c r="H103" s="52">
        <v>4</v>
      </c>
      <c r="I103" s="60">
        <v>0</v>
      </c>
      <c r="J103" s="50">
        <v>54.4</v>
      </c>
      <c r="K103" s="66">
        <v>15</v>
      </c>
      <c r="L103" s="90">
        <v>49.48</v>
      </c>
    </row>
    <row r="104" spans="1:12" ht="15" x14ac:dyDescent="0.25">
      <c r="A104" s="23"/>
      <c r="B104" s="15"/>
      <c r="C104" s="11"/>
      <c r="D104" s="86" t="s">
        <v>23</v>
      </c>
      <c r="E104" s="83" t="s">
        <v>49</v>
      </c>
      <c r="F104" s="50">
        <v>30</v>
      </c>
      <c r="G104" s="52">
        <v>2.25</v>
      </c>
      <c r="H104" s="52">
        <v>1</v>
      </c>
      <c r="I104" s="60">
        <v>15.4</v>
      </c>
      <c r="J104" s="50">
        <v>78.599999999999994</v>
      </c>
      <c r="K104" s="66">
        <v>693</v>
      </c>
      <c r="L104" s="90">
        <v>4</v>
      </c>
    </row>
    <row r="105" spans="1:12" ht="15" x14ac:dyDescent="0.25">
      <c r="A105" s="23"/>
      <c r="B105" s="15"/>
      <c r="C105" s="11"/>
      <c r="D105" s="88" t="s">
        <v>24</v>
      </c>
      <c r="E105" s="84" t="s">
        <v>52</v>
      </c>
      <c r="F105" s="55">
        <v>150</v>
      </c>
      <c r="G105" s="52">
        <v>0.6</v>
      </c>
      <c r="H105" s="52">
        <v>1</v>
      </c>
      <c r="I105" s="60">
        <v>14.7</v>
      </c>
      <c r="J105" s="50">
        <v>70.5</v>
      </c>
      <c r="K105" s="92">
        <v>976.03</v>
      </c>
      <c r="L105" s="91">
        <v>53.22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SUM(F101:F106)</f>
        <v>595</v>
      </c>
      <c r="G107" s="19">
        <f>SUM(G101:G106)</f>
        <v>14.932</v>
      </c>
      <c r="H107" s="19">
        <f>SUM(H101:H106)</f>
        <v>18.948</v>
      </c>
      <c r="I107" s="19">
        <f>SUM(I101:I106)</f>
        <v>82.247000000000014</v>
      </c>
      <c r="J107" s="19">
        <f>SUM(J101:J106)</f>
        <v>520.1</v>
      </c>
      <c r="K107" s="25"/>
      <c r="L107" s="19">
        <f>SUM(L101:L106)</f>
        <v>166</v>
      </c>
    </row>
    <row r="108" spans="1:12" ht="15" x14ac:dyDescent="0.25">
      <c r="A108" s="26">
        <f>A101</f>
        <v>2</v>
      </c>
      <c r="B108" s="13">
        <f>B101</f>
        <v>1</v>
      </c>
      <c r="C108" s="10" t="s">
        <v>25</v>
      </c>
      <c r="D108" s="7" t="s">
        <v>26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7" t="s">
        <v>27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28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29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30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32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44">SUM(G108:G116)</f>
        <v>0</v>
      </c>
      <c r="H117" s="19">
        <f t="shared" si="44"/>
        <v>0</v>
      </c>
      <c r="I117" s="19">
        <f t="shared" si="44"/>
        <v>0</v>
      </c>
      <c r="J117" s="19">
        <f t="shared" si="44"/>
        <v>0</v>
      </c>
      <c r="K117" s="25"/>
      <c r="L117" s="19">
        <f t="shared" ref="L117" si="45">SUM(L108:L116)</f>
        <v>0</v>
      </c>
    </row>
    <row r="118" spans="1:12" ht="15.75" thickBot="1" x14ac:dyDescent="0.25">
      <c r="A118" s="29">
        <f>A101</f>
        <v>2</v>
      </c>
      <c r="B118" s="30">
        <f>B101</f>
        <v>1</v>
      </c>
      <c r="C118" s="112" t="s">
        <v>4</v>
      </c>
      <c r="D118" s="113"/>
      <c r="E118" s="31"/>
      <c r="F118" s="32">
        <f>F107+F117</f>
        <v>595</v>
      </c>
      <c r="G118" s="32">
        <f t="shared" ref="G118" si="46">G107+G117</f>
        <v>14.932</v>
      </c>
      <c r="H118" s="32">
        <f t="shared" ref="H118" si="47">H107+H117</f>
        <v>18.948</v>
      </c>
      <c r="I118" s="32">
        <f t="shared" ref="I118" si="48">I107+I117</f>
        <v>82.247000000000014</v>
      </c>
      <c r="J118" s="32">
        <f t="shared" ref="J118:L118" si="49">J107+J117</f>
        <v>520.1</v>
      </c>
      <c r="K118" s="73"/>
      <c r="L118" s="72">
        <f t="shared" si="49"/>
        <v>166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83" t="s">
        <v>53</v>
      </c>
      <c r="F119" s="50">
        <v>90</v>
      </c>
      <c r="G119" s="52">
        <v>10.8</v>
      </c>
      <c r="H119" s="52">
        <v>10</v>
      </c>
      <c r="I119" s="60">
        <v>5.93</v>
      </c>
      <c r="J119" s="53">
        <v>190.5</v>
      </c>
      <c r="K119" s="66">
        <v>966</v>
      </c>
      <c r="L119" s="98">
        <v>56.54</v>
      </c>
    </row>
    <row r="120" spans="1:12" ht="15" x14ac:dyDescent="0.25">
      <c r="A120" s="14"/>
      <c r="B120" s="15"/>
      <c r="C120" s="11"/>
      <c r="D120" s="8" t="s">
        <v>21</v>
      </c>
      <c r="E120" s="83" t="s">
        <v>54</v>
      </c>
      <c r="F120" s="50">
        <v>150</v>
      </c>
      <c r="G120" s="52">
        <v>3.31</v>
      </c>
      <c r="H120" s="52">
        <v>8</v>
      </c>
      <c r="I120" s="60">
        <v>22.17</v>
      </c>
      <c r="J120" s="50">
        <v>155</v>
      </c>
      <c r="K120" s="66">
        <v>995</v>
      </c>
      <c r="L120" s="65">
        <v>39.659999999999997</v>
      </c>
    </row>
    <row r="121" spans="1:12" ht="15" x14ac:dyDescent="0.25">
      <c r="A121" s="14"/>
      <c r="B121" s="15"/>
      <c r="C121" s="11"/>
      <c r="D121" s="7" t="s">
        <v>22</v>
      </c>
      <c r="E121" s="83" t="s">
        <v>55</v>
      </c>
      <c r="F121" s="50">
        <v>200</v>
      </c>
      <c r="G121" s="52">
        <v>0.1</v>
      </c>
      <c r="H121" s="52">
        <v>0</v>
      </c>
      <c r="I121" s="60">
        <v>12.97</v>
      </c>
      <c r="J121" s="50">
        <v>59.9</v>
      </c>
      <c r="K121" s="67">
        <v>971</v>
      </c>
      <c r="L121" s="65">
        <v>15.98</v>
      </c>
    </row>
    <row r="122" spans="1:12" ht="15" x14ac:dyDescent="0.25">
      <c r="A122" s="14"/>
      <c r="B122" s="15"/>
      <c r="C122" s="11"/>
      <c r="D122" s="7" t="s">
        <v>23</v>
      </c>
      <c r="E122" s="83" t="s">
        <v>56</v>
      </c>
      <c r="F122" s="50">
        <v>30</v>
      </c>
      <c r="G122" s="52">
        <v>2.13</v>
      </c>
      <c r="H122" s="52">
        <v>1</v>
      </c>
      <c r="I122" s="60">
        <v>12.13</v>
      </c>
      <c r="J122" s="50">
        <v>64.8</v>
      </c>
      <c r="K122" s="67">
        <v>1148</v>
      </c>
      <c r="L122" s="103">
        <v>4</v>
      </c>
    </row>
    <row r="123" spans="1:12" ht="15" x14ac:dyDescent="0.25">
      <c r="A123" s="14"/>
      <c r="B123" s="15"/>
      <c r="C123" s="11"/>
      <c r="D123" s="86" t="s">
        <v>23</v>
      </c>
      <c r="E123" s="93" t="s">
        <v>57</v>
      </c>
      <c r="F123" s="54">
        <v>30</v>
      </c>
      <c r="G123" s="57">
        <v>2.68</v>
      </c>
      <c r="H123" s="57">
        <v>1</v>
      </c>
      <c r="I123" s="63">
        <v>10.88</v>
      </c>
      <c r="J123" s="54">
        <v>68.5</v>
      </c>
      <c r="K123" s="74">
        <v>897</v>
      </c>
      <c r="L123" s="103">
        <v>4</v>
      </c>
    </row>
    <row r="124" spans="1:12" ht="15" x14ac:dyDescent="0.25">
      <c r="A124" s="14"/>
      <c r="B124" s="15"/>
      <c r="C124" s="11"/>
      <c r="D124" s="86" t="s">
        <v>24</v>
      </c>
      <c r="E124" s="84" t="s">
        <v>52</v>
      </c>
      <c r="F124" s="50">
        <v>150</v>
      </c>
      <c r="G124" s="52">
        <v>0.6</v>
      </c>
      <c r="H124" s="52">
        <v>1</v>
      </c>
      <c r="I124" s="60">
        <v>14.7</v>
      </c>
      <c r="J124" s="50">
        <v>70.5</v>
      </c>
      <c r="K124" s="67">
        <v>976.03</v>
      </c>
      <c r="L124" s="65">
        <v>45.82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650</v>
      </c>
      <c r="G126" s="19">
        <f>SUM(G119:G125)</f>
        <v>19.62</v>
      </c>
      <c r="H126" s="19">
        <f>SUM(H119:H125)</f>
        <v>21</v>
      </c>
      <c r="I126" s="19">
        <f>SUM(I119:I125)</f>
        <v>78.78</v>
      </c>
      <c r="J126" s="19">
        <f>SUM(J119:J125)</f>
        <v>609.20000000000005</v>
      </c>
      <c r="K126" s="25"/>
      <c r="L126" s="19">
        <f>SUM(L119:L125)</f>
        <v>166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7" t="s">
        <v>27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28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29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30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32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50">SUM(G127:G135)</f>
        <v>0</v>
      </c>
      <c r="H136" s="19">
        <f t="shared" si="50"/>
        <v>0</v>
      </c>
      <c r="I136" s="19">
        <f t="shared" si="50"/>
        <v>0</v>
      </c>
      <c r="J136" s="19">
        <f t="shared" si="50"/>
        <v>0</v>
      </c>
      <c r="K136" s="25"/>
      <c r="L136" s="19">
        <f t="shared" ref="L136" si="51">SUM(L127:L135)</f>
        <v>0</v>
      </c>
    </row>
    <row r="137" spans="1:12" ht="15.75" thickBot="1" x14ac:dyDescent="0.25">
      <c r="A137" s="33">
        <f>A119</f>
        <v>2</v>
      </c>
      <c r="B137" s="33">
        <f>B119</f>
        <v>2</v>
      </c>
      <c r="C137" s="112" t="s">
        <v>4</v>
      </c>
      <c r="D137" s="113"/>
      <c r="E137" s="31"/>
      <c r="F137" s="32">
        <f>F126+F136</f>
        <v>650</v>
      </c>
      <c r="G137" s="32">
        <f t="shared" ref="G137" si="52">G126+G136</f>
        <v>19.62</v>
      </c>
      <c r="H137" s="32">
        <f t="shared" ref="H137" si="53">H126+H136</f>
        <v>21</v>
      </c>
      <c r="I137" s="32">
        <f t="shared" ref="I137" si="54">I126+I136</f>
        <v>78.78</v>
      </c>
      <c r="J137" s="32">
        <f t="shared" ref="J137:L137" si="55">J126+J136</f>
        <v>609.20000000000005</v>
      </c>
      <c r="K137" s="68"/>
      <c r="L137" s="69">
        <f t="shared" si="55"/>
        <v>166</v>
      </c>
    </row>
    <row r="138" spans="1:12" ht="15.75" thickBot="1" x14ac:dyDescent="0.3">
      <c r="A138" s="20">
        <v>2</v>
      </c>
      <c r="B138" s="21">
        <v>3</v>
      </c>
      <c r="C138" s="22" t="s">
        <v>20</v>
      </c>
      <c r="D138" s="5" t="s">
        <v>21</v>
      </c>
      <c r="E138" s="94" t="s">
        <v>60</v>
      </c>
      <c r="F138" s="53">
        <v>100</v>
      </c>
      <c r="G138" s="56">
        <v>9.6999999999999993</v>
      </c>
      <c r="H138" s="56">
        <v>7</v>
      </c>
      <c r="I138" s="62">
        <v>3.83</v>
      </c>
      <c r="J138" s="53">
        <v>136.69999999999999</v>
      </c>
      <c r="K138" s="70">
        <v>1105</v>
      </c>
      <c r="L138" s="98">
        <v>93.58</v>
      </c>
    </row>
    <row r="139" spans="1:12" ht="15" x14ac:dyDescent="0.25">
      <c r="A139" s="23"/>
      <c r="B139" s="15"/>
      <c r="C139" s="11"/>
      <c r="D139" s="5" t="s">
        <v>21</v>
      </c>
      <c r="E139" s="95" t="s">
        <v>61</v>
      </c>
      <c r="F139" s="49">
        <v>150</v>
      </c>
      <c r="G139" s="51">
        <v>4.5</v>
      </c>
      <c r="H139" s="51">
        <v>5</v>
      </c>
      <c r="I139" s="59">
        <v>31.31</v>
      </c>
      <c r="J139" s="49">
        <v>177</v>
      </c>
      <c r="K139" s="71">
        <v>516</v>
      </c>
      <c r="L139" s="65">
        <v>13.89</v>
      </c>
    </row>
    <row r="140" spans="1:12" ht="15.75" customHeight="1" x14ac:dyDescent="0.25">
      <c r="A140" s="23"/>
      <c r="B140" s="15"/>
      <c r="C140" s="11"/>
      <c r="D140" s="7" t="s">
        <v>22</v>
      </c>
      <c r="E140" s="48" t="s">
        <v>42</v>
      </c>
      <c r="F140" s="50">
        <v>200</v>
      </c>
      <c r="G140" s="52">
        <v>2.2955000000000001</v>
      </c>
      <c r="H140" s="52">
        <v>1.7784</v>
      </c>
      <c r="I140" s="60">
        <v>11.2965</v>
      </c>
      <c r="J140" s="50">
        <v>70</v>
      </c>
      <c r="K140" s="66" t="s">
        <v>43</v>
      </c>
      <c r="L140" s="65">
        <v>14.12</v>
      </c>
    </row>
    <row r="141" spans="1:12" ht="15" x14ac:dyDescent="0.25">
      <c r="A141" s="23"/>
      <c r="B141" s="15"/>
      <c r="C141" s="11"/>
      <c r="D141" s="86" t="s">
        <v>23</v>
      </c>
      <c r="E141" s="93" t="s">
        <v>57</v>
      </c>
      <c r="F141" s="54">
        <v>30</v>
      </c>
      <c r="G141" s="57">
        <v>2.68</v>
      </c>
      <c r="H141" s="57">
        <v>1</v>
      </c>
      <c r="I141" s="63">
        <v>10.88</v>
      </c>
      <c r="J141" s="54">
        <v>68.5</v>
      </c>
      <c r="K141" s="74">
        <v>897</v>
      </c>
      <c r="L141" s="103" t="s">
        <v>58</v>
      </c>
    </row>
    <row r="142" spans="1:12" ht="15" x14ac:dyDescent="0.25">
      <c r="A142" s="23"/>
      <c r="B142" s="15"/>
      <c r="C142" s="11"/>
      <c r="D142" s="7" t="s">
        <v>24</v>
      </c>
      <c r="E142" s="84" t="s">
        <v>52</v>
      </c>
      <c r="F142" s="50">
        <v>150</v>
      </c>
      <c r="G142" s="52">
        <v>0.6</v>
      </c>
      <c r="H142" s="52">
        <v>1</v>
      </c>
      <c r="I142" s="60">
        <v>14.7</v>
      </c>
      <c r="J142" s="50">
        <v>70.5</v>
      </c>
      <c r="K142" s="67">
        <v>976.03</v>
      </c>
      <c r="L142" s="65">
        <v>38.24</v>
      </c>
    </row>
    <row r="143" spans="1:12" ht="15" x14ac:dyDescent="0.25">
      <c r="A143" s="23"/>
      <c r="B143" s="15"/>
      <c r="C143" s="11"/>
      <c r="D143" s="88" t="s">
        <v>26</v>
      </c>
      <c r="E143" s="39" t="s">
        <v>59</v>
      </c>
      <c r="F143" s="40">
        <v>60</v>
      </c>
      <c r="G143" s="40">
        <v>0.24</v>
      </c>
      <c r="H143" s="40"/>
      <c r="I143" s="40">
        <v>3.78</v>
      </c>
      <c r="J143" s="40">
        <v>16.5</v>
      </c>
      <c r="K143" s="41">
        <v>836</v>
      </c>
      <c r="L143" s="96">
        <v>6.17</v>
      </c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SUM(F138:F143)</f>
        <v>690</v>
      </c>
      <c r="G144" s="19">
        <f>SUM(G138:G143)</f>
        <v>20.015499999999999</v>
      </c>
      <c r="H144" s="19">
        <f>SUM(H138:H143)</f>
        <v>15.7784</v>
      </c>
      <c r="I144" s="19">
        <f>SUM(I138:I143)</f>
        <v>75.796500000000009</v>
      </c>
      <c r="J144" s="19">
        <f>SUM(J138:J143)</f>
        <v>539.20000000000005</v>
      </c>
      <c r="K144" s="25"/>
      <c r="L144" s="19">
        <f>SUM(L138:L143)</f>
        <v>166</v>
      </c>
    </row>
    <row r="145" spans="1:12" ht="15" x14ac:dyDescent="0.25">
      <c r="A145" s="26">
        <f>A138</f>
        <v>2</v>
      </c>
      <c r="B145" s="13">
        <f>B138</f>
        <v>3</v>
      </c>
      <c r="C145" s="10" t="s">
        <v>25</v>
      </c>
      <c r="D145" s="7" t="s">
        <v>26</v>
      </c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3"/>
      <c r="B146" s="15"/>
      <c r="C146" s="11"/>
      <c r="D146" s="7" t="s">
        <v>27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7" t="s">
        <v>28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29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30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31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32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56">SUM(G145:G153)</f>
        <v>0</v>
      </c>
      <c r="H154" s="19">
        <f t="shared" si="56"/>
        <v>0</v>
      </c>
      <c r="I154" s="19">
        <f t="shared" si="56"/>
        <v>0</v>
      </c>
      <c r="J154" s="19">
        <f t="shared" si="56"/>
        <v>0</v>
      </c>
      <c r="K154" s="25"/>
      <c r="L154" s="19">
        <f t="shared" ref="L154" si="57">SUM(L145:L153)</f>
        <v>0</v>
      </c>
    </row>
    <row r="155" spans="1:12" ht="15.75" thickBot="1" x14ac:dyDescent="0.25">
      <c r="A155" s="29">
        <f>A138</f>
        <v>2</v>
      </c>
      <c r="B155" s="30">
        <f>B138</f>
        <v>3</v>
      </c>
      <c r="C155" s="112" t="s">
        <v>4</v>
      </c>
      <c r="D155" s="113"/>
      <c r="E155" s="31"/>
      <c r="F155" s="32">
        <f>F144+F154</f>
        <v>690</v>
      </c>
      <c r="G155" s="32">
        <f t="shared" ref="G155" si="58">G144+G154</f>
        <v>20.015499999999999</v>
      </c>
      <c r="H155" s="32">
        <f t="shared" ref="H155" si="59">H144+H154</f>
        <v>15.7784</v>
      </c>
      <c r="I155" s="32">
        <f t="shared" ref="I155" si="60">I144+I154</f>
        <v>75.796500000000009</v>
      </c>
      <c r="J155" s="32">
        <f t="shared" ref="J155:L155" si="61">J144+J154</f>
        <v>539.20000000000005</v>
      </c>
      <c r="K155" s="68"/>
      <c r="L155" s="69">
        <f t="shared" si="61"/>
        <v>166</v>
      </c>
    </row>
    <row r="156" spans="1:12" ht="15" x14ac:dyDescent="0.25">
      <c r="A156" s="20">
        <v>2</v>
      </c>
      <c r="B156" s="21">
        <v>4</v>
      </c>
      <c r="C156" s="22" t="s">
        <v>20</v>
      </c>
      <c r="D156" s="8" t="s">
        <v>21</v>
      </c>
      <c r="E156" s="95" t="s">
        <v>62</v>
      </c>
      <c r="F156" s="49">
        <v>90</v>
      </c>
      <c r="G156" s="51">
        <v>10.199999999999999</v>
      </c>
      <c r="H156" s="51">
        <v>9</v>
      </c>
      <c r="I156" s="59">
        <v>14.39</v>
      </c>
      <c r="J156" s="49">
        <v>219.1</v>
      </c>
      <c r="K156" s="71">
        <v>255</v>
      </c>
      <c r="L156" s="98">
        <v>86.76</v>
      </c>
    </row>
    <row r="157" spans="1:12" ht="15" x14ac:dyDescent="0.25">
      <c r="A157" s="23"/>
      <c r="B157" s="15"/>
      <c r="C157" s="11"/>
      <c r="D157" s="8" t="s">
        <v>21</v>
      </c>
      <c r="E157" s="81" t="s">
        <v>63</v>
      </c>
      <c r="F157" s="49">
        <v>150</v>
      </c>
      <c r="G157" s="51">
        <v>3.35</v>
      </c>
      <c r="H157" s="51">
        <v>5</v>
      </c>
      <c r="I157" s="59">
        <v>35.01</v>
      </c>
      <c r="J157" s="49">
        <v>220.5</v>
      </c>
      <c r="K157" s="71">
        <v>512</v>
      </c>
      <c r="L157" s="65">
        <v>17.899999999999999</v>
      </c>
    </row>
    <row r="158" spans="1:12" ht="15" x14ac:dyDescent="0.25">
      <c r="A158" s="23"/>
      <c r="B158" s="15"/>
      <c r="C158" s="11"/>
      <c r="D158" s="79" t="s">
        <v>44</v>
      </c>
      <c r="E158" s="81" t="s">
        <v>65</v>
      </c>
      <c r="F158" s="49">
        <v>20</v>
      </c>
      <c r="G158" s="51">
        <v>0.14000000000000001</v>
      </c>
      <c r="H158" s="51">
        <v>0</v>
      </c>
      <c r="I158" s="59">
        <v>15.16</v>
      </c>
      <c r="J158" s="49">
        <v>59.9</v>
      </c>
      <c r="K158" s="71">
        <v>0</v>
      </c>
      <c r="L158" s="65">
        <v>3.62</v>
      </c>
    </row>
    <row r="159" spans="1:12" ht="15" x14ac:dyDescent="0.25">
      <c r="A159" s="23"/>
      <c r="B159" s="15"/>
      <c r="C159" s="11"/>
      <c r="D159" s="7" t="s">
        <v>22</v>
      </c>
      <c r="E159" s="84" t="s">
        <v>64</v>
      </c>
      <c r="F159" s="50">
        <v>200</v>
      </c>
      <c r="G159" s="52">
        <v>0.06</v>
      </c>
      <c r="H159" s="52">
        <v>0</v>
      </c>
      <c r="I159" s="60">
        <v>15.16</v>
      </c>
      <c r="J159" s="50">
        <v>59.9</v>
      </c>
      <c r="K159" s="67">
        <v>686</v>
      </c>
      <c r="L159" s="65">
        <v>4.0199999999999996</v>
      </c>
    </row>
    <row r="160" spans="1:12" ht="15" x14ac:dyDescent="0.25">
      <c r="A160" s="23"/>
      <c r="B160" s="15"/>
      <c r="C160" s="11"/>
      <c r="D160" s="7" t="s">
        <v>23</v>
      </c>
      <c r="E160" s="93" t="s">
        <v>57</v>
      </c>
      <c r="F160" s="54">
        <v>30</v>
      </c>
      <c r="G160" s="57">
        <v>2.68</v>
      </c>
      <c r="H160" s="57">
        <v>1</v>
      </c>
      <c r="I160" s="63">
        <v>10.88</v>
      </c>
      <c r="J160" s="54">
        <v>68.5</v>
      </c>
      <c r="K160" s="74">
        <v>897</v>
      </c>
      <c r="L160" s="103" t="s">
        <v>58</v>
      </c>
    </row>
    <row r="161" spans="1:12" ht="15" x14ac:dyDescent="0.25">
      <c r="A161" s="23"/>
      <c r="B161" s="15"/>
      <c r="C161" s="11"/>
      <c r="D161" s="88" t="s">
        <v>26</v>
      </c>
      <c r="E161" s="39" t="s">
        <v>59</v>
      </c>
      <c r="F161" s="39">
        <v>60</v>
      </c>
      <c r="G161" s="39">
        <v>0.24</v>
      </c>
      <c r="H161" s="39"/>
      <c r="I161" s="39">
        <v>3.78</v>
      </c>
      <c r="J161" s="39">
        <v>16.5</v>
      </c>
      <c r="K161" s="41">
        <v>836</v>
      </c>
      <c r="L161" s="39">
        <v>6.17</v>
      </c>
    </row>
    <row r="162" spans="1:12" ht="15" x14ac:dyDescent="0.25">
      <c r="A162" s="23"/>
      <c r="B162" s="15"/>
      <c r="C162" s="11"/>
      <c r="D162" s="7" t="s">
        <v>24</v>
      </c>
      <c r="E162" s="48" t="s">
        <v>47</v>
      </c>
      <c r="F162" s="50">
        <v>100</v>
      </c>
      <c r="G162" s="52">
        <v>0.67600000000000005</v>
      </c>
      <c r="H162" s="52">
        <v>0.188</v>
      </c>
      <c r="I162" s="60">
        <v>7.1703999999999999</v>
      </c>
      <c r="J162" s="50">
        <v>33</v>
      </c>
      <c r="K162" s="67">
        <v>636</v>
      </c>
      <c r="L162" s="65">
        <v>47.53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SUM(F156:F163)</f>
        <v>650</v>
      </c>
      <c r="G164" s="19">
        <f>SUM(G156:G163)</f>
        <v>17.345999999999997</v>
      </c>
      <c r="H164" s="19">
        <f>SUM(H156:H163)</f>
        <v>15.188000000000001</v>
      </c>
      <c r="I164" s="19">
        <f>SUM(I156:I163)</f>
        <v>101.5504</v>
      </c>
      <c r="J164" s="19">
        <f>SUM(J156:J163)</f>
        <v>677.4</v>
      </c>
      <c r="K164" s="25"/>
      <c r="L164" s="19">
        <f>SUM(L156:L163)</f>
        <v>166</v>
      </c>
    </row>
    <row r="165" spans="1:12" ht="15" x14ac:dyDescent="0.25">
      <c r="A165" s="26">
        <f>A156</f>
        <v>2</v>
      </c>
      <c r="B165" s="13">
        <f>B156</f>
        <v>4</v>
      </c>
      <c r="C165" s="10" t="s">
        <v>25</v>
      </c>
      <c r="D165" s="7" t="s">
        <v>26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7" t="s">
        <v>27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28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29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30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32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62">SUM(G165:G173)</f>
        <v>0</v>
      </c>
      <c r="H174" s="19">
        <f t="shared" si="62"/>
        <v>0</v>
      </c>
      <c r="I174" s="19">
        <f t="shared" si="62"/>
        <v>0</v>
      </c>
      <c r="J174" s="19">
        <f t="shared" si="62"/>
        <v>0</v>
      </c>
      <c r="K174" s="25"/>
      <c r="L174" s="19">
        <f t="shared" ref="L174" si="63">SUM(L165:L173)</f>
        <v>0</v>
      </c>
    </row>
    <row r="175" spans="1:12" ht="15.75" thickBot="1" x14ac:dyDescent="0.25">
      <c r="A175" s="29">
        <f>A156</f>
        <v>2</v>
      </c>
      <c r="B175" s="30">
        <f>B156</f>
        <v>4</v>
      </c>
      <c r="C175" s="112" t="s">
        <v>4</v>
      </c>
      <c r="D175" s="113"/>
      <c r="E175" s="31"/>
      <c r="F175" s="32">
        <f>F164+F174</f>
        <v>650</v>
      </c>
      <c r="G175" s="32">
        <f t="shared" ref="G175" si="64">G164+G174</f>
        <v>17.345999999999997</v>
      </c>
      <c r="H175" s="32">
        <f t="shared" ref="H175" si="65">H164+H174</f>
        <v>15.188000000000001</v>
      </c>
      <c r="I175" s="32">
        <f t="shared" ref="I175" si="66">I164+I174</f>
        <v>101.5504</v>
      </c>
      <c r="J175" s="32">
        <f t="shared" ref="J175:L175" si="67">J164+J174</f>
        <v>677.4</v>
      </c>
      <c r="K175" s="73"/>
      <c r="L175" s="72">
        <f t="shared" si="67"/>
        <v>166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81" t="s">
        <v>66</v>
      </c>
      <c r="F176" s="49">
        <v>200</v>
      </c>
      <c r="G176" s="51">
        <v>6.2</v>
      </c>
      <c r="H176" s="51">
        <v>10</v>
      </c>
      <c r="I176" s="59">
        <v>26</v>
      </c>
      <c r="J176" s="53">
        <v>189.7</v>
      </c>
      <c r="K176" s="80">
        <v>1454.02</v>
      </c>
      <c r="L176" s="98">
        <v>110</v>
      </c>
    </row>
    <row r="177" spans="1:12" ht="15" x14ac:dyDescent="0.25">
      <c r="A177" s="23"/>
      <c r="B177" s="15"/>
      <c r="C177" s="11"/>
      <c r="D177" s="97" t="s">
        <v>44</v>
      </c>
      <c r="E177" s="95" t="s">
        <v>68</v>
      </c>
      <c r="F177" s="49">
        <v>30</v>
      </c>
      <c r="G177" s="51">
        <v>0.08</v>
      </c>
      <c r="H177" s="51">
        <v>0</v>
      </c>
      <c r="I177" s="59">
        <v>0.11</v>
      </c>
      <c r="J177" s="49">
        <v>4.8</v>
      </c>
      <c r="K177" s="71">
        <v>986</v>
      </c>
      <c r="L177" s="65">
        <v>7.13</v>
      </c>
    </row>
    <row r="178" spans="1:12" ht="15" x14ac:dyDescent="0.25">
      <c r="A178" s="23"/>
      <c r="B178" s="15"/>
      <c r="C178" s="11"/>
      <c r="D178" s="7" t="s">
        <v>22</v>
      </c>
      <c r="E178" s="83" t="s">
        <v>67</v>
      </c>
      <c r="F178" s="50">
        <v>210</v>
      </c>
      <c r="G178" s="52">
        <v>1.1519999999999999</v>
      </c>
      <c r="H178" s="52">
        <v>0</v>
      </c>
      <c r="I178" s="60">
        <v>15.97</v>
      </c>
      <c r="J178" s="50">
        <v>83.8</v>
      </c>
      <c r="K178" s="66">
        <v>25</v>
      </c>
      <c r="L178" s="65">
        <v>13.37</v>
      </c>
    </row>
    <row r="179" spans="1:12" ht="15" x14ac:dyDescent="0.25">
      <c r="A179" s="23"/>
      <c r="B179" s="15"/>
      <c r="C179" s="11"/>
      <c r="D179" s="7" t="s">
        <v>23</v>
      </c>
      <c r="E179" s="83" t="s">
        <v>49</v>
      </c>
      <c r="F179" s="50">
        <v>30</v>
      </c>
      <c r="G179" s="52">
        <v>2.25</v>
      </c>
      <c r="H179" s="52">
        <v>1</v>
      </c>
      <c r="I179" s="60">
        <v>15.4</v>
      </c>
      <c r="J179" s="50">
        <v>78.599999999999994</v>
      </c>
      <c r="K179" s="66">
        <v>693</v>
      </c>
      <c r="L179" s="65">
        <v>4</v>
      </c>
    </row>
    <row r="180" spans="1:12" ht="15" x14ac:dyDescent="0.25">
      <c r="A180" s="23"/>
      <c r="B180" s="15"/>
      <c r="C180" s="11"/>
      <c r="D180" s="7" t="s">
        <v>45</v>
      </c>
      <c r="E180" s="83" t="s">
        <v>69</v>
      </c>
      <c r="F180" s="50">
        <v>70</v>
      </c>
      <c r="G180" s="52">
        <v>6.83</v>
      </c>
      <c r="H180" s="52">
        <v>6</v>
      </c>
      <c r="I180" s="60">
        <v>23.2</v>
      </c>
      <c r="J180" s="50">
        <v>218</v>
      </c>
      <c r="K180" s="66">
        <v>677.08</v>
      </c>
      <c r="L180" s="65">
        <v>31.5</v>
      </c>
    </row>
    <row r="181" spans="1:12" ht="15" x14ac:dyDescent="0.25">
      <c r="A181" s="23"/>
      <c r="B181" s="15"/>
      <c r="C181" s="11"/>
      <c r="D181" s="7"/>
      <c r="E181" s="48"/>
      <c r="F181" s="50"/>
      <c r="G181" s="52"/>
      <c r="H181" s="52"/>
      <c r="I181" s="60"/>
      <c r="J181" s="50"/>
      <c r="K181" s="67"/>
      <c r="L181" s="75"/>
    </row>
    <row r="182" spans="1:12" ht="15" x14ac:dyDescent="0.25">
      <c r="A182" s="23"/>
      <c r="B182" s="15"/>
      <c r="C182" s="11"/>
      <c r="D182" s="58"/>
      <c r="E182" s="47"/>
      <c r="F182" s="49"/>
      <c r="G182" s="51"/>
      <c r="H182" s="51"/>
      <c r="I182" s="59"/>
      <c r="J182" s="50"/>
      <c r="K182" s="71"/>
      <c r="L182" s="65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SUM(F176:F183)</f>
        <v>540</v>
      </c>
      <c r="G184" s="19">
        <f>SUM(G176:G183)</f>
        <v>16.512</v>
      </c>
      <c r="H184" s="19">
        <f>SUM(H176:H183)</f>
        <v>17</v>
      </c>
      <c r="I184" s="19">
        <f>SUM(I176:I183)</f>
        <v>80.679999999999993</v>
      </c>
      <c r="J184" s="19">
        <f>SUM(J176:J183)</f>
        <v>574.9</v>
      </c>
      <c r="K184" s="25"/>
      <c r="L184" s="19">
        <f>SUM(L176:L183)</f>
        <v>166</v>
      </c>
    </row>
    <row r="185" spans="1:12" ht="15" x14ac:dyDescent="0.25">
      <c r="A185" s="26">
        <f>A176</f>
        <v>2</v>
      </c>
      <c r="B185" s="13">
        <f>B176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8">SUM(G185:G193)</f>
        <v>0</v>
      </c>
      <c r="H194" s="19">
        <f t="shared" si="68"/>
        <v>0</v>
      </c>
      <c r="I194" s="19">
        <f t="shared" si="68"/>
        <v>0</v>
      </c>
      <c r="J194" s="19">
        <f t="shared" si="68"/>
        <v>0</v>
      </c>
      <c r="K194" s="25"/>
      <c r="L194" s="19">
        <f t="shared" ref="L194" si="69">SUM(L185:L193)</f>
        <v>0</v>
      </c>
    </row>
    <row r="195" spans="1:12" ht="15.75" thickBot="1" x14ac:dyDescent="0.25">
      <c r="A195" s="29">
        <f>A176</f>
        <v>2</v>
      </c>
      <c r="B195" s="30">
        <f>B176</f>
        <v>5</v>
      </c>
      <c r="C195" s="112" t="s">
        <v>4</v>
      </c>
      <c r="D195" s="113"/>
      <c r="E195" s="31"/>
      <c r="F195" s="32">
        <f>F184+F194</f>
        <v>540</v>
      </c>
      <c r="G195" s="32">
        <f t="shared" ref="G195" si="70">G184+G194</f>
        <v>16.512</v>
      </c>
      <c r="H195" s="32">
        <f t="shared" ref="H195" si="71">H184+H194</f>
        <v>17</v>
      </c>
      <c r="I195" s="32">
        <f t="shared" ref="I195" si="72">I184+I194</f>
        <v>80.679999999999993</v>
      </c>
      <c r="J195" s="32">
        <f t="shared" ref="J195:L195" si="73">J184+J194</f>
        <v>574.9</v>
      </c>
      <c r="K195" s="32"/>
      <c r="L195" s="32">
        <f t="shared" si="73"/>
        <v>166</v>
      </c>
    </row>
    <row r="196" spans="1:12" ht="13.5" thickBot="1" x14ac:dyDescent="0.25">
      <c r="A196" s="27"/>
      <c r="B196" s="28"/>
      <c r="C196" s="114" t="s">
        <v>5</v>
      </c>
      <c r="D196" s="114"/>
      <c r="E196" s="114"/>
      <c r="F196" s="34">
        <f>(F23+F43+F63+F80+F100+F118+F137+F155+F175+F195)/(IF(F23=0,0,1)+IF(F43=0,0,1)+IF(F63=0,0,1)+IF(F80=0,0,1)+IF(F100=0,0,1)+IF(F118=0,0,1)+IF(F137=0,0,1)+IF(F155=0,0,1)+IF(F175=0,0,1)+IF(F195=0,0,1))</f>
        <v>615.5</v>
      </c>
      <c r="G196" s="34">
        <f>(G23+G43+G63+G80+G100+G118+G137+G155+G175+G195)/(IF(G23=0,0,1)+IF(G43=0,0,1)+IF(G63=0,0,1)+IF(G80=0,0,1)+IF(G100=0,0,1)+IF(G118=0,0,1)+IF(G137=0,0,1)+IF(G155=0,0,1)+IF(G175=0,0,1)+IF(G195=0,0,1))</f>
        <v>19.573</v>
      </c>
      <c r="H196" s="34">
        <f>(H23+H43+H63+H80+H100+H118+H137+H155+H175+H195)/(IF(H23=0,0,1)+IF(H43=0,0,1)+IF(H63=0,0,1)+IF(H80=0,0,1)+IF(H100=0,0,1)+IF(H118=0,0,1)+IF(H137=0,0,1)+IF(H155=0,0,1)+IF(H175=0,0,1)+IF(H195=0,0,1))</f>
        <v>17.160440000000001</v>
      </c>
      <c r="I196" s="34">
        <f>(I23+I43+I63+I80+I100+I118+I137+I155+I175+I195)/(IF(I23=0,0,1)+IF(I43=0,0,1)+IF(I63=0,0,1)+IF(I80=0,0,1)+IF(I100=0,0,1)+IF(I118=0,0,1)+IF(I137=0,0,1)+IF(I155=0,0,1)+IF(I175=0,0,1)+IF(I195=0,0,1))</f>
        <v>83.207189999999997</v>
      </c>
      <c r="J196" s="34">
        <f>(J23+J43+J63+J80+J100+J118+J137+J155+J175+J195)/(IF(J23=0,0,1)+IF(J43=0,0,1)+IF(J63=0,0,1)+IF(J80=0,0,1)+IF(J100=0,0,1)+IF(J118=0,0,1)+IF(J137=0,0,1)+IF(J155=0,0,1)+IF(J175=0,0,1)+IF(J195=0,0,1))</f>
        <v>586.54999999999995</v>
      </c>
      <c r="K196" s="34"/>
      <c r="L196" s="34">
        <f>(L23+L43+L63+L80+L100+L118+L137+L155+L175+L195)/(IF(L23=0,0,1)+IF(L43=0,0,1)+IF(L63=0,0,1)+IF(L80=0,0,1)+IF(L100=0,0,1)+IF(L118=0,0,1)+IF(L137=0,0,1)+IF(L155=0,0,1)+IF(L175=0,0,1)+IF(L195=0,0,1))</f>
        <v>166</v>
      </c>
    </row>
  </sheetData>
  <mergeCells count="14">
    <mergeCell ref="C80:D80"/>
    <mergeCell ref="C100:D100"/>
    <mergeCell ref="C23:D23"/>
    <mergeCell ref="C196:E196"/>
    <mergeCell ref="C195:D195"/>
    <mergeCell ref="C118:D118"/>
    <mergeCell ref="C137:D137"/>
    <mergeCell ref="C155:D155"/>
    <mergeCell ref="C175:D175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dcterms:created xsi:type="dcterms:W3CDTF">2022-05-16T14:23:56Z</dcterms:created>
  <dcterms:modified xsi:type="dcterms:W3CDTF">2025-01-10T13:34:03Z</dcterms:modified>
</cp:coreProperties>
</file>